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3"/>
  </bookViews>
  <sheets>
    <sheet name="1 квартал 2020" sheetId="1" r:id="rId1"/>
    <sheet name="2 квартал 2020 " sheetId="2" r:id="rId2"/>
    <sheet name="3 квартал2020" sheetId="3" r:id="rId3"/>
    <sheet name="4 квартал2020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<sst xmlns="http://schemas.openxmlformats.org/spreadsheetml/2006/main" count="52" uniqueCount="18">
  <si>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</si>
  <si>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</si>
  <si>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</si>
  <si>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</si>
  <si>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</si>
  <si>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</si>
  <si>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</si>
  <si>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</si>
  <si>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</si>
  <si>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</si>
  <si>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</si>
  <si>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Глава сельского поселения                                                                  Г.Н. Бандысик</t>
  </si>
  <si>
    <t>январь-март 2020 года</t>
  </si>
  <si>
    <t>январь-июнь 2020 года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</si>
  <si>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</si>
  <si>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</si>
  <si>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январь-сентябрь 2020 года</t>
  </si>
  <si>
    <t>январь-декабрь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</si>
</sst>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12</v>
      </c>
    </row>
    <row r="7" spans="2:27" ht="60.75" customHeight="1">
      <c r="B7" s="3" t="s">
        <v>2</v>
      </c>
      <c r="C7" s="13">
        <f>(694.80483+21.93156+309.49921+21.93156+41.484)</f>
        <v>1089.65116</v>
      </c>
      <c r="J7" s="6"/>
      <c r="L7" s="24" t="s">
        <v>8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3">
        <f>(5+5.1+5.4)/3</f>
        <v>5.166666666666667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4">
        <f>(371.46263+404.01053+426.13254)</f>
        <v>1201.6057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5">
        <f>(6+6+6)/3</f>
        <v>6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9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L7" sqref="L7:AA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7">
        <f>(694.80483+21.93156+309.49921+21.93156+441.06034+21.93156)+(361.4318+43.86312+106.84694+6.579+262.40295)</f>
        <v>2292.28287</v>
      </c>
      <c r="J7" s="6"/>
      <c r="L7" s="24" t="s">
        <v>15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7">
        <f>(5+5.1+5.4+5+5+5)/6</f>
        <v>5.083333333333333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6">
        <f>(371.46263+404.01053+426.13254)+(544.88309+480.53175+769.60826)</f>
        <v>2996.6288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8">
        <f>(6+6+6+6+5.9+6)/6</f>
        <v>5.983333333333333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14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16</v>
      </c>
    </row>
    <row r="7" spans="2:27" ht="60.75" customHeight="1">
      <c r="B7" s="3" t="s">
        <v>2</v>
      </c>
      <c r="C7" s="17">
        <f>(694.80483+21.93156+309.49921+21.93156+441.06034+21.93156)+(361.4318+43.86312+106.84694+6.579+569.90481+16.31141)+(377.71559+30.57244+352.2798+16.46244+22.657+4.27591)</f>
        <v>3420.05932</v>
      </c>
      <c r="J7" s="6"/>
      <c r="L7" s="24" t="s">
        <v>15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7">
        <f>(5+5.1+5.4+5+5+5+5+5)/9</f>
        <v>4.5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6">
        <f>(371.46263+404.01053+426.13254)+(544.88309+480.53175+769.60826)+(274.27624+209.44444+341.27936)</f>
        <v>3821.62884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8">
        <f>(6+6+6+6+5.9+6+6+6+6)/9</f>
        <v>5.988888888888889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14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3" t="s">
        <v>10</v>
      </c>
      <c r="C2" s="23"/>
      <c r="D2" s="1"/>
      <c r="E2" s="1"/>
      <c r="F2" s="1"/>
      <c r="G2" s="1"/>
      <c r="H2" s="1"/>
      <c r="I2" s="1"/>
      <c r="J2" s="6"/>
    </row>
    <row r="3" spans="2:9" ht="15">
      <c r="B3" s="23"/>
      <c r="C3" s="23"/>
      <c r="D3" s="1"/>
      <c r="E3" s="1"/>
      <c r="F3" s="1"/>
      <c r="G3" s="1"/>
      <c r="H3" s="1"/>
      <c r="I3" s="1"/>
    </row>
    <row r="4" spans="2:9" ht="24.75" customHeight="1">
      <c r="B4" s="23"/>
      <c r="C4" s="23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17</v>
      </c>
    </row>
    <row r="7" spans="2:27" ht="60.75" customHeight="1">
      <c r="B7" s="3" t="s">
        <v>2</v>
      </c>
      <c r="C7" s="17">
        <f>(694.80483+21.93156+309.49921+21.93156+441.06034+21.93156)+(361.4318+43.86312+106.84694+6.579+569.90481+16.31141)+(377.71559+30.57244+352.2798+16.46244+84.3328+4.27591)+(299.62102+28.86233+162.0501+1.8195+23.51744+331.0861+127.74356)</f>
        <v>4456.43517</v>
      </c>
      <c r="J7" s="6"/>
      <c r="L7" s="24" t="s">
        <v>15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54" customHeight="1">
      <c r="B8" s="3" t="s">
        <v>3</v>
      </c>
      <c r="C8" s="17">
        <f>(5+5.1+5.4+5+5+5+5+5+5+5+5+5)/12</f>
        <v>5.041666666666667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2:27" ht="54" customHeight="1">
      <c r="B9" s="10" t="s">
        <v>6</v>
      </c>
      <c r="C9" s="16">
        <f>(371.46263+404.01053+426.13254)+(544.88309+480.53175+769.60826)+(274.27624+209.44444+341.27936)+218.57231+213.12114+272.52822</f>
        <v>4525.85051</v>
      </c>
      <c r="D9" s="11"/>
      <c r="K9" s="6"/>
      <c r="L9" s="25" t="s">
        <v>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8">
        <f>(6+6+6+6+5.9+6+6+6+6+5.3+5+5.7)/12</f>
        <v>5.824999999999999</v>
      </c>
      <c r="K10" s="6" t="s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22"/>
      <c r="B13" s="22"/>
      <c r="C13" s="22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22" t="s">
        <v>11</v>
      </c>
      <c r="B14" s="22"/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14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2021-01-25T10:26:57Z</dcterms:modified>
  <cp:category/>
  <cp:version/>
  <cp:contentType/>
  <cp:contentStatus/>
</cp:coreProperties>
</file>